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PRIMER TRIMESTRE 2023\DIGITAL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EAA!$A$1:$F$29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E12" i="2"/>
  <c r="D3" i="2"/>
  <c r="B3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<sst xmlns="http://schemas.openxmlformats.org/spreadsheetml/2006/main" count="33" uniqueCount="33">
  <si>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</si>
  <si>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</si>
  <si>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</si>
  <si>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</si>
  <si>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</si>
  <si>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</si>
  <si>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</si>
  <si>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</si>
  <si>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</si>
  <si>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</si>
  <si>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</si>
  <si>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</si>
  <si>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</si>
  <si>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</si>
  <si>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</si>
  <si>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</si>
  <si>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</si>
  <si>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</si>
  <si>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</si>
  <si>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</si>
  <si>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</si>
  <si>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</si>
  <si>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</si>
  <si>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</si>
  <si>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</si>
  <si>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</si>
  <si>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 Felipe, Gto.
Estado Analítico del Activo
Del 1 de Enero al 31 de Marzo de 2023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</si>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</sst>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6" fillId="0" borderId="0" xfId="0" applyFont="1"/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="115" zoomScaleNormal="115" workbookViewId="0">
      <selection sqref="A1:F2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5" t="s">
        <v>26</v>
      </c>
      <c r="B1" s="16"/>
      <c r="C1" s="16"/>
      <c r="D1" s="16"/>
      <c r="E1" s="16"/>
      <c r="F1" s="17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11188612.379999999</v>
      </c>
      <c r="C3" s="8">
        <f t="shared" ref="C3:F3" si="0">C4+C12</f>
        <v>19519757.579999998</v>
      </c>
      <c r="D3" s="8">
        <f t="shared" si="0"/>
        <v>18680343.589999996</v>
      </c>
      <c r="E3" s="8">
        <f t="shared" si="0"/>
        <v>12028026.370000003</v>
      </c>
      <c r="F3" s="8">
        <f t="shared" si="0"/>
        <v>839413.99000000278</v>
      </c>
    </row>
    <row r="4" spans="1:6" x14ac:dyDescent="0.2">
      <c r="A4" s="5" t="s">
        <v>4</v>
      </c>
      <c r="B4" s="8">
        <f>SUM(B5:B11)</f>
        <v>3336683.03</v>
      </c>
      <c r="C4" s="8">
        <f>SUM(C5:C11)</f>
        <v>19519757.579999998</v>
      </c>
      <c r="D4" s="8">
        <f>SUM(D5:D11)</f>
        <v>18680343.589999996</v>
      </c>
      <c r="E4" s="8">
        <f>SUM(E5:E11)</f>
        <v>4176097.0200000028</v>
      </c>
      <c r="F4" s="8">
        <f>SUM(F5:F11)</f>
        <v>839413.99000000278</v>
      </c>
    </row>
    <row r="5" spans="1:6" x14ac:dyDescent="0.2">
      <c r="A5" s="6" t="s">
        <v>5</v>
      </c>
      <c r="B5" s="9">
        <v>1550412.8</v>
      </c>
      <c r="C5" s="9">
        <v>9485139.8200000003</v>
      </c>
      <c r="D5" s="9">
        <v>8546732.0399999991</v>
      </c>
      <c r="E5" s="9">
        <f>B5+C5-D5</f>
        <v>2488820.5800000019</v>
      </c>
      <c r="F5" s="9">
        <f t="shared" ref="F5:F11" si="1">E5-B5</f>
        <v>938407.78000000189</v>
      </c>
    </row>
    <row r="6" spans="1:6" x14ac:dyDescent="0.2">
      <c r="A6" s="6" t="s">
        <v>6</v>
      </c>
      <c r="B6" s="9">
        <v>1047806.54</v>
      </c>
      <c r="C6" s="9">
        <v>9177143.7599999998</v>
      </c>
      <c r="D6" s="9">
        <v>9181616.2599999998</v>
      </c>
      <c r="E6" s="9">
        <f t="shared" ref="E6:E11" si="2">B6+C6-D6</f>
        <v>1043334.040000001</v>
      </c>
      <c r="F6" s="9">
        <f t="shared" si="1"/>
        <v>-4472.4999999990687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738463.69</v>
      </c>
      <c r="C9" s="9">
        <v>857474</v>
      </c>
      <c r="D9" s="9">
        <v>951995.29</v>
      </c>
      <c r="E9" s="9">
        <f t="shared" si="2"/>
        <v>643942.39999999991</v>
      </c>
      <c r="F9" s="9">
        <f t="shared" si="1"/>
        <v>-94521.290000000037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7851929.3499999996</v>
      </c>
      <c r="C12" s="8">
        <f>SUM(C13:C21)</f>
        <v>0</v>
      </c>
      <c r="D12" s="8">
        <f>SUM(D13:D21)</f>
        <v>0</v>
      </c>
      <c r="E12" s="8">
        <f>SUM(E13:E21)</f>
        <v>7851929.3499999996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6741995.5300000003</v>
      </c>
      <c r="C15" s="10">
        <v>0</v>
      </c>
      <c r="D15" s="10">
        <v>0</v>
      </c>
      <c r="E15" s="10">
        <f t="shared" si="4"/>
        <v>6741995.5300000003</v>
      </c>
      <c r="F15" s="10">
        <f t="shared" si="3"/>
        <v>0</v>
      </c>
    </row>
    <row r="16" spans="1:6" x14ac:dyDescent="0.2">
      <c r="A16" s="6" t="s">
        <v>14</v>
      </c>
      <c r="B16" s="9">
        <v>3162230.46</v>
      </c>
      <c r="C16" s="9">
        <v>0</v>
      </c>
      <c r="D16" s="9">
        <v>0</v>
      </c>
      <c r="E16" s="9">
        <f t="shared" si="4"/>
        <v>3162230.46</v>
      </c>
      <c r="F16" s="9">
        <f t="shared" si="3"/>
        <v>0</v>
      </c>
    </row>
    <row r="17" spans="1:6" x14ac:dyDescent="0.2">
      <c r="A17" s="6" t="s">
        <v>15</v>
      </c>
      <c r="B17" s="9">
        <v>89749.2</v>
      </c>
      <c r="C17" s="9">
        <v>0</v>
      </c>
      <c r="D17" s="9">
        <v>0</v>
      </c>
      <c r="E17" s="9">
        <f t="shared" si="4"/>
        <v>89749.2</v>
      </c>
      <c r="F17" s="9">
        <f t="shared" si="3"/>
        <v>0</v>
      </c>
    </row>
    <row r="18" spans="1:6" x14ac:dyDescent="0.2">
      <c r="A18" s="6" t="s">
        <v>16</v>
      </c>
      <c r="B18" s="9">
        <v>-2142045.84</v>
      </c>
      <c r="C18" s="9">
        <v>0</v>
      </c>
      <c r="D18" s="9">
        <v>0</v>
      </c>
      <c r="E18" s="9">
        <f t="shared" si="4"/>
        <v>-2142045.84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6" spans="1:6" x14ac:dyDescent="0.2">
      <c r="A26" s="11" t="s">
        <v>27</v>
      </c>
      <c r="B26" s="18" t="s">
        <v>28</v>
      </c>
      <c r="C26" s="18"/>
    </row>
    <row r="27" spans="1:6" x14ac:dyDescent="0.2">
      <c r="A27" s="12" t="s">
        <v>29</v>
      </c>
      <c r="B27" s="13" t="s">
        <v>30</v>
      </c>
      <c r="C27" s="14"/>
    </row>
    <row r="28" spans="1:6" x14ac:dyDescent="0.2">
      <c r="A28" s="11" t="s">
        <v>31</v>
      </c>
      <c r="B28" s="13" t="s">
        <v>32</v>
      </c>
      <c r="C28" s="14"/>
    </row>
  </sheetData>
  <sheetProtection formatCells="0" formatColumns="0" formatRows="0" autoFilter="0"/>
  <mergeCells count="2">
    <mergeCell ref="A1:F1"/>
    <mergeCell ref="B26:C26"/>
  </mergeCells>
  <pageMargins left="1.2204724409448819" right="0.23622047244094491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2023-05-03T16:22:19Z</cp:lastPrinted>
  <dcterms:created xsi:type="dcterms:W3CDTF">2014-02-09T04:04:15Z</dcterms:created>
  <dcterms:modified xsi:type="dcterms:W3CDTF">2023-05-03T16:24:00Z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